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y\AppData\Local\Microsoft\Windows\INetCache\Content.Outlook\9RVKLJR1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3" i="1" l="1"/>
  <c r="S50" i="1" l="1"/>
  <c r="K45" i="1"/>
  <c r="K46" i="1"/>
  <c r="K47" i="1"/>
  <c r="K48" i="1"/>
  <c r="K49" i="1"/>
  <c r="K44" i="1"/>
  <c r="S44" i="1"/>
  <c r="S45" i="1"/>
  <c r="S46" i="1"/>
  <c r="S47" i="1"/>
  <c r="S49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13" i="1"/>
  <c r="O39" i="1"/>
  <c r="O40" i="1"/>
  <c r="O41" i="1"/>
  <c r="O42" i="1"/>
  <c r="O43" i="1"/>
  <c r="O44" i="1"/>
  <c r="O45" i="1"/>
  <c r="O46" i="1"/>
  <c r="O47" i="1"/>
  <c r="O48" i="1"/>
  <c r="O49" i="1"/>
  <c r="O38" i="1"/>
  <c r="O24" i="1"/>
  <c r="O25" i="1"/>
  <c r="O26" i="1"/>
  <c r="O27" i="1"/>
  <c r="O28" i="1"/>
  <c r="O29" i="1"/>
  <c r="O30" i="1"/>
  <c r="O31" i="1"/>
  <c r="O32" i="1"/>
  <c r="O33" i="1"/>
  <c r="O23" i="1"/>
  <c r="O14" i="1"/>
  <c r="O15" i="1"/>
  <c r="O16" i="1"/>
  <c r="O17" i="1"/>
  <c r="O18" i="1"/>
  <c r="O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4" i="1"/>
  <c r="B50" i="1" l="1"/>
</calcChain>
</file>

<file path=xl/sharedStrings.xml><?xml version="1.0" encoding="utf-8"?>
<sst xmlns="http://schemas.openxmlformats.org/spreadsheetml/2006/main" count="170" uniqueCount="138">
  <si>
    <t>BEDROOMS</t>
  </si>
  <si>
    <t>BR1</t>
  </si>
  <si>
    <t>BR2</t>
  </si>
  <si>
    <t>BR3</t>
  </si>
  <si>
    <t>BR4</t>
  </si>
  <si>
    <r>
      <t>M</t>
    </r>
    <r>
      <rPr>
        <b/>
        <vertAlign val="superscript"/>
        <sz val="8"/>
        <color theme="1"/>
        <rFont val="Arial"/>
        <family val="2"/>
      </rPr>
      <t>3</t>
    </r>
  </si>
  <si>
    <r>
      <t>Sum M</t>
    </r>
    <r>
      <rPr>
        <b/>
        <vertAlign val="superscript"/>
        <sz val="8"/>
        <color theme="1"/>
        <rFont val="Arial"/>
        <family val="2"/>
      </rPr>
      <t>3</t>
    </r>
  </si>
  <si>
    <t>LOUNGE/FAMILY RM</t>
  </si>
  <si>
    <t>Qty</t>
  </si>
  <si>
    <t>DINING ROOM</t>
  </si>
  <si>
    <t>GARAGE/GARDEN</t>
  </si>
  <si>
    <t>Air Conditioner</t>
  </si>
  <si>
    <t>Bar or Crystal Cabinet</t>
  </si>
  <si>
    <t>Aquarium</t>
  </si>
  <si>
    <t>Baby Bath</t>
  </si>
  <si>
    <t>Bean Bag</t>
  </si>
  <si>
    <t>Bookcase</t>
  </si>
  <si>
    <t>Barbeque</t>
  </si>
  <si>
    <t>Bassinette</t>
  </si>
  <si>
    <t>Buffet</t>
  </si>
  <si>
    <t>Beach Umbrella</t>
  </si>
  <si>
    <t>Bed - Water</t>
  </si>
  <si>
    <t>China Cabinet </t>
  </si>
  <si>
    <t>Chairs</t>
  </si>
  <si>
    <t>Bicycle</t>
  </si>
  <si>
    <t>Bed King &amp; Mattress</t>
  </si>
  <si>
    <t>CockTail Cabinet</t>
  </si>
  <si>
    <t>Table</t>
  </si>
  <si>
    <t>Card Table</t>
  </si>
  <si>
    <t>Bed Double &amp; Mattress</t>
  </si>
  <si>
    <t>Coffee, Occas. Tables</t>
  </si>
  <si>
    <t>Traymobile</t>
  </si>
  <si>
    <t>Bed Queen &amp; Mattress</t>
  </si>
  <si>
    <t>Computer</t>
  </si>
  <si>
    <t>Child's Table &amp; Chairs</t>
  </si>
  <si>
    <t>Bed Single &amp; Mattress</t>
  </si>
  <si>
    <t>Desk</t>
  </si>
  <si>
    <t>Doll Pram</t>
  </si>
  <si>
    <t>Bedside table / chest</t>
  </si>
  <si>
    <t>Electric Organ</t>
  </si>
  <si>
    <t>Esky</t>
  </si>
  <si>
    <t>Filing Cabinet</t>
  </si>
  <si>
    <t>KITCHEN</t>
  </si>
  <si>
    <r>
      <t>M</t>
    </r>
    <r>
      <rPr>
        <vertAlign val="superscript"/>
        <sz val="8"/>
        <color theme="1"/>
        <rFont val="Arial"/>
        <family val="2"/>
      </rPr>
      <t>3</t>
    </r>
  </si>
  <si>
    <r>
      <t>Sum M</t>
    </r>
    <r>
      <rPr>
        <vertAlign val="superscript"/>
        <sz val="8"/>
        <color theme="1"/>
        <rFont val="Arial"/>
        <family val="2"/>
      </rPr>
      <t>3</t>
    </r>
  </si>
  <si>
    <t>Folding Chair / Lounge</t>
  </si>
  <si>
    <t>Bunks</t>
  </si>
  <si>
    <t>Firescreen &amp; Fire Set</t>
  </si>
  <si>
    <t>Cabinet</t>
  </si>
  <si>
    <t>Garbage Bin</t>
  </si>
  <si>
    <t>Chair</t>
  </si>
  <si>
    <t>Heater</t>
  </si>
  <si>
    <t>Garden Seat</t>
  </si>
  <si>
    <t>Change Table</t>
  </si>
  <si>
    <t>Lounge 2 Seater</t>
  </si>
  <si>
    <t>Cupboard</t>
  </si>
  <si>
    <t>Garden Tools &amp; Hose</t>
  </si>
  <si>
    <t>Chest of Drawers</t>
  </si>
  <si>
    <t>Lounge 3 Seater</t>
  </si>
  <si>
    <t>Dishwasher</t>
  </si>
  <si>
    <t>Golf Bag &amp; Buggy</t>
  </si>
  <si>
    <t>Cot - Collapsible  / Rigid</t>
  </si>
  <si>
    <t>Lounge Chair</t>
  </si>
  <si>
    <t>Freezer</t>
  </si>
  <si>
    <t>Ladder</t>
  </si>
  <si>
    <t>Lounge Modular</t>
  </si>
  <si>
    <t>High Chair</t>
  </si>
  <si>
    <t>Lawn  Mower</t>
  </si>
  <si>
    <t>Desk    </t>
  </si>
  <si>
    <t>Nest of Tables</t>
  </si>
  <si>
    <t>Kitchen Tidy</t>
  </si>
  <si>
    <t>Outdoor Setting</t>
  </si>
  <si>
    <t>Dressing Table</t>
  </si>
  <si>
    <t>Ottoman / Pouffe</t>
  </si>
  <si>
    <t>Microwave</t>
  </si>
  <si>
    <t>Rocking Horse</t>
  </si>
  <si>
    <t>Headboard</t>
  </si>
  <si>
    <t>Piano Stool</t>
  </si>
  <si>
    <t>Refrigerator</t>
  </si>
  <si>
    <t>Swing (Dismantled)</t>
  </si>
  <si>
    <t>Large Toys</t>
  </si>
  <si>
    <t>Piano Upright / Grand</t>
  </si>
  <si>
    <t>Stool</t>
  </si>
  <si>
    <t>Tool Box</t>
  </si>
  <si>
    <t>Mirror</t>
  </si>
  <si>
    <t>Pool Table</t>
  </si>
  <si>
    <t>Tool Cupboard</t>
  </si>
  <si>
    <t>Play Pen</t>
  </si>
  <si>
    <t>Rocker / Recliner Chair</t>
  </si>
  <si>
    <t>Trampoline (Dismantled)</t>
  </si>
  <si>
    <t>Pram</t>
  </si>
  <si>
    <t>Roll Top Desk</t>
  </si>
  <si>
    <t>Tricycle</t>
  </si>
  <si>
    <t>Standard lamp</t>
  </si>
  <si>
    <t>Wading Pool</t>
  </si>
  <si>
    <t>Stroller</t>
  </si>
  <si>
    <t>Stereo &amp; Speakers</t>
  </si>
  <si>
    <t>LAUNDRY</t>
  </si>
  <si>
    <t>Wheel Barrow</t>
  </si>
  <si>
    <t>SuitCase</t>
  </si>
  <si>
    <t>Television</t>
  </si>
  <si>
    <t>Brooms, Mops etc</t>
  </si>
  <si>
    <t>Work Bench</t>
  </si>
  <si>
    <t>Table Lamp</t>
  </si>
  <si>
    <t>TV / Stereo Cabinet</t>
  </si>
  <si>
    <t>Clothes Basket</t>
  </si>
  <si>
    <t>Toy Box / Chest </t>
  </si>
  <si>
    <t>Video</t>
  </si>
  <si>
    <t>Clothes Horse / Airer</t>
  </si>
  <si>
    <t>Wardrobes (Large)</t>
  </si>
  <si>
    <t>Wall UnitLg/Sm</t>
  </si>
  <si>
    <t>Wardrobes (Small)</t>
  </si>
  <si>
    <t>Drier Tumble / Cabinet</t>
  </si>
  <si>
    <t>ITEM NOT LISTED</t>
  </si>
  <si>
    <t>HALL</t>
  </si>
  <si>
    <t>Ironing Board</t>
  </si>
  <si>
    <t>Carpets &amp; Rugs</t>
  </si>
  <si>
    <t>Laundry Trolley</t>
  </si>
  <si>
    <t>CARTON SUMMARY</t>
  </si>
  <si>
    <t>Grand Father Clock</t>
  </si>
  <si>
    <t>Sewing Machine</t>
  </si>
  <si>
    <t>Removalist Cartons</t>
  </si>
  <si>
    <t>Hall Stand / Table</t>
  </si>
  <si>
    <t>Book Boxes</t>
  </si>
  <si>
    <t>Hat Rack / Stand</t>
  </si>
  <si>
    <t>Picture Boxes</t>
  </si>
  <si>
    <t>Pictures / Mirror</t>
  </si>
  <si>
    <t>Vacuum Cleaner</t>
  </si>
  <si>
    <t>Portarobes</t>
  </si>
  <si>
    <t>Telephone Table</t>
  </si>
  <si>
    <t>Washing Machine</t>
  </si>
  <si>
    <t>Striped Bags</t>
  </si>
  <si>
    <t>TOTAL =</t>
  </si>
  <si>
    <t>CUBIC METERS</t>
  </si>
  <si>
    <t>POT PLANTS</t>
  </si>
  <si>
    <t>Large</t>
  </si>
  <si>
    <t>Small</t>
  </si>
  <si>
    <t>Please only fill in the YELLOW highlighted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</si>
</sst>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B77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5" fillId="3" borderId="27" xfId="0" applyFont="1" applyFill="1" applyBorder="1" applyAlignment="1">
      <alignment wrapText="1"/>
    </xf>
    <xf numFmtId="0" fontId="0" fillId="4" borderId="0" xfId="0" applyFill="1"/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2bremovalsgroup.com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10</xdr:col>
      <xdr:colOff>561975</xdr:colOff>
      <xdr:row>5</xdr:row>
      <xdr:rowOff>133350</xdr:rowOff>
    </xdr:to>
    <xdr:pic>
      <xdr:nvPicPr>
        <xdr:cNvPr id="2" name="Picture 1" descr="A2B Removals logo">
          <a:hlinkClick xmlns:r="http://schemas.openxmlformats.org/officeDocument/2006/relationships" r:id="rId1" tooltip="A2B Removal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381000"/>
          <a:ext cx="2790825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workbookViewId="0">
      <selection activeCell="P5" sqref="P5"/>
    </sheetView>
  </sheetViews>
  <sheetFormatPr defaultRowHeight="15" x14ac:dyDescent="0.25"/>
  <cols>
    <col min="1" max="1" width="17.28515625" bestFit="1" customWidth="1"/>
    <col min="2" max="5" width="3.85546875" bestFit="1" customWidth="1"/>
    <col min="6" max="6" width="4" bestFit="1" customWidth="1"/>
    <col min="8" max="8" width="16.85546875" bestFit="1" customWidth="1"/>
    <col min="9" max="9" width="3.42578125" bestFit="1" customWidth="1"/>
    <col min="10" max="10" width="4" bestFit="1" customWidth="1"/>
    <col min="12" max="12" width="16.28515625" bestFit="1" customWidth="1"/>
    <col min="13" max="13" width="3.42578125" bestFit="1" customWidth="1"/>
    <col min="14" max="14" width="4" bestFit="1" customWidth="1"/>
    <col min="16" max="16" width="18.5703125" bestFit="1" customWidth="1"/>
    <col min="17" max="17" width="3.42578125" bestFit="1" customWidth="1"/>
    <col min="18" max="18" width="4.85546875" bestFit="1" customWidth="1"/>
  </cols>
  <sheetData>
    <row r="1" spans="1:19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x14ac:dyDescent="0.25">
      <c r="A2" s="37"/>
      <c r="B2" s="37"/>
      <c r="C2" s="37"/>
      <c r="D2" s="52"/>
      <c r="E2" s="52"/>
      <c r="F2" s="52"/>
      <c r="G2" s="52"/>
      <c r="H2" s="52"/>
      <c r="I2" s="52"/>
      <c r="J2" s="52"/>
      <c r="K2" s="52"/>
      <c r="L2" s="52"/>
      <c r="M2" s="37"/>
      <c r="N2" s="37"/>
      <c r="O2" s="37"/>
      <c r="P2" s="37"/>
      <c r="Q2" s="37"/>
      <c r="R2" s="37"/>
      <c r="S2" s="37"/>
    </row>
    <row r="3" spans="1:19" x14ac:dyDescent="0.25">
      <c r="A3" s="37"/>
      <c r="B3" s="37"/>
      <c r="C3" s="37"/>
      <c r="D3" s="52"/>
      <c r="E3" s="52"/>
      <c r="F3" s="52"/>
      <c r="G3" s="52"/>
      <c r="H3" s="52"/>
      <c r="I3" s="52"/>
      <c r="J3" s="52"/>
      <c r="K3" s="52"/>
      <c r="L3" s="52"/>
      <c r="M3" s="37"/>
      <c r="N3" s="37"/>
      <c r="O3" s="37"/>
      <c r="P3" s="37"/>
      <c r="Q3" s="37"/>
      <c r="R3" s="37"/>
      <c r="S3" s="37"/>
    </row>
    <row r="4" spans="1:19" x14ac:dyDescent="0.25">
      <c r="A4" s="37"/>
      <c r="B4" s="37"/>
      <c r="C4" s="37"/>
      <c r="D4" s="52"/>
      <c r="E4" s="52"/>
      <c r="F4" s="52"/>
      <c r="G4" s="52"/>
      <c r="H4" s="52"/>
      <c r="I4" s="52"/>
      <c r="J4" s="52"/>
      <c r="K4" s="52"/>
      <c r="L4" s="52"/>
      <c r="M4" s="37"/>
      <c r="N4" s="37"/>
      <c r="O4" s="37"/>
      <c r="P4" s="37"/>
      <c r="Q4" s="37"/>
      <c r="R4" s="37"/>
      <c r="S4" s="37"/>
    </row>
    <row r="5" spans="1:19" x14ac:dyDescent="0.25">
      <c r="A5" s="37"/>
      <c r="B5" s="37"/>
      <c r="C5" s="37"/>
      <c r="D5" s="52"/>
      <c r="E5" s="52"/>
      <c r="F5" s="52"/>
      <c r="G5" s="52"/>
      <c r="H5" s="52"/>
      <c r="I5" s="52"/>
      <c r="J5" s="52"/>
      <c r="K5" s="52"/>
      <c r="L5" s="52"/>
      <c r="M5" s="37"/>
      <c r="N5" s="37"/>
      <c r="O5" s="37"/>
      <c r="P5" s="37"/>
      <c r="Q5" s="37"/>
      <c r="R5" s="37"/>
      <c r="S5" s="37"/>
    </row>
    <row r="6" spans="1:19" x14ac:dyDescent="0.25">
      <c r="A6" s="37"/>
      <c r="B6" s="37"/>
      <c r="C6" s="37"/>
      <c r="D6" s="52"/>
      <c r="E6" s="52"/>
      <c r="F6" s="52"/>
      <c r="G6" s="52"/>
      <c r="H6" s="52"/>
      <c r="I6" s="52"/>
      <c r="J6" s="52"/>
      <c r="K6" s="52"/>
      <c r="L6" s="52"/>
      <c r="M6" s="37"/>
      <c r="N6" s="37"/>
      <c r="O6" s="37"/>
      <c r="P6" s="37"/>
      <c r="Q6" s="37"/>
      <c r="R6" s="37"/>
      <c r="S6" s="37"/>
    </row>
    <row r="7" spans="1:19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x14ac:dyDescent="0.25">
      <c r="A10" s="44" t="s">
        <v>137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15.75" thickBo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5.75" thickBo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4</v>
      </c>
      <c r="F12" s="13" t="s">
        <v>5</v>
      </c>
      <c r="G12" s="15" t="s">
        <v>6</v>
      </c>
      <c r="H12" s="12" t="s">
        <v>7</v>
      </c>
      <c r="I12" s="16" t="s">
        <v>8</v>
      </c>
      <c r="J12" s="13" t="s">
        <v>5</v>
      </c>
      <c r="K12" s="14" t="s">
        <v>6</v>
      </c>
      <c r="L12" s="12" t="s">
        <v>9</v>
      </c>
      <c r="M12" s="16" t="s">
        <v>8</v>
      </c>
      <c r="N12" s="13" t="s">
        <v>5</v>
      </c>
      <c r="O12" s="14" t="s">
        <v>6</v>
      </c>
      <c r="P12" s="12" t="s">
        <v>10</v>
      </c>
      <c r="Q12" s="16" t="s">
        <v>8</v>
      </c>
      <c r="R12" s="13" t="s">
        <v>5</v>
      </c>
      <c r="S12" s="14" t="s">
        <v>6</v>
      </c>
    </row>
    <row r="13" spans="1:19" x14ac:dyDescent="0.25">
      <c r="A13" s="10"/>
      <c r="B13" s="3" t="s">
        <v>8</v>
      </c>
      <c r="C13" s="3" t="s">
        <v>8</v>
      </c>
      <c r="D13" s="3" t="s">
        <v>8</v>
      </c>
      <c r="E13" s="3" t="s">
        <v>8</v>
      </c>
      <c r="F13" s="3"/>
      <c r="G13" s="11"/>
      <c r="H13" s="10" t="s">
        <v>11</v>
      </c>
      <c r="I13" s="31"/>
      <c r="J13" s="3">
        <v>0.25</v>
      </c>
      <c r="K13" s="11">
        <f>I13*J13</f>
        <v>0</v>
      </c>
      <c r="L13" s="20" t="s">
        <v>12</v>
      </c>
      <c r="M13" s="33"/>
      <c r="N13" s="21">
        <v>1</v>
      </c>
      <c r="O13" s="11">
        <f>M13*N13</f>
        <v>0</v>
      </c>
      <c r="P13" s="26" t="s">
        <v>13</v>
      </c>
      <c r="Q13" s="33"/>
      <c r="R13" s="9">
        <v>1</v>
      </c>
      <c r="S13" s="11">
        <f>Q13*R13</f>
        <v>0</v>
      </c>
    </row>
    <row r="14" spans="1:19" x14ac:dyDescent="0.25">
      <c r="A14" s="4" t="s">
        <v>14</v>
      </c>
      <c r="B14" s="29"/>
      <c r="C14" s="29"/>
      <c r="D14" s="29"/>
      <c r="E14" s="29"/>
      <c r="F14" s="1">
        <v>0.1</v>
      </c>
      <c r="G14" s="5">
        <f>SUM(B14:E14)*F14</f>
        <v>0</v>
      </c>
      <c r="H14" s="4" t="s">
        <v>15</v>
      </c>
      <c r="I14" s="29"/>
      <c r="J14" s="1">
        <v>0.4</v>
      </c>
      <c r="K14" s="11">
        <f t="shared" ref="K14:K42" si="0">I14*J14</f>
        <v>0</v>
      </c>
      <c r="L14" s="4" t="s">
        <v>16</v>
      </c>
      <c r="M14" s="29"/>
      <c r="N14" s="18">
        <v>1</v>
      </c>
      <c r="O14" s="5">
        <f t="shared" ref="O14:O18" si="1">M14*N14</f>
        <v>0</v>
      </c>
      <c r="P14" s="2" t="s">
        <v>17</v>
      </c>
      <c r="Q14" s="29"/>
      <c r="R14" s="1">
        <v>1</v>
      </c>
      <c r="S14" s="5">
        <f t="shared" ref="S14:S38" si="2">Q14*R14</f>
        <v>0</v>
      </c>
    </row>
    <row r="15" spans="1:19" x14ac:dyDescent="0.25">
      <c r="A15" s="4" t="s">
        <v>18</v>
      </c>
      <c r="B15" s="29"/>
      <c r="C15" s="29"/>
      <c r="D15" s="29"/>
      <c r="E15" s="29"/>
      <c r="F15" s="1">
        <v>0.25</v>
      </c>
      <c r="G15" s="5">
        <f t="shared" ref="G15:G42" si="3">SUM(B15:E15)*F15</f>
        <v>0</v>
      </c>
      <c r="H15" s="4" t="s">
        <v>16</v>
      </c>
      <c r="I15" s="29"/>
      <c r="J15" s="1">
        <v>1</v>
      </c>
      <c r="K15" s="11">
        <f t="shared" si="0"/>
        <v>0</v>
      </c>
      <c r="L15" s="4" t="s">
        <v>19</v>
      </c>
      <c r="M15" s="29"/>
      <c r="N15" s="18">
        <v>0.8</v>
      </c>
      <c r="O15" s="5">
        <f t="shared" si="1"/>
        <v>0</v>
      </c>
      <c r="P15" s="2" t="s">
        <v>20</v>
      </c>
      <c r="Q15" s="29"/>
      <c r="R15" s="1">
        <v>0.3</v>
      </c>
      <c r="S15" s="5">
        <f t="shared" si="2"/>
        <v>0</v>
      </c>
    </row>
    <row r="16" spans="1:19" x14ac:dyDescent="0.25">
      <c r="A16" s="4" t="s">
        <v>21</v>
      </c>
      <c r="B16" s="29"/>
      <c r="C16" s="29"/>
      <c r="D16" s="29"/>
      <c r="E16" s="29"/>
      <c r="F16" s="1">
        <v>2</v>
      </c>
      <c r="G16" s="5">
        <f t="shared" si="3"/>
        <v>0</v>
      </c>
      <c r="H16" s="4" t="s">
        <v>22</v>
      </c>
      <c r="I16" s="29"/>
      <c r="J16" s="1">
        <v>1</v>
      </c>
      <c r="K16" s="11">
        <f t="shared" si="0"/>
        <v>0</v>
      </c>
      <c r="L16" s="4" t="s">
        <v>23</v>
      </c>
      <c r="M16" s="29"/>
      <c r="N16" s="18">
        <v>0.15</v>
      </c>
      <c r="O16" s="5">
        <f t="shared" si="1"/>
        <v>0</v>
      </c>
      <c r="P16" s="2" t="s">
        <v>24</v>
      </c>
      <c r="Q16" s="29"/>
      <c r="R16" s="1">
        <v>0.4</v>
      </c>
      <c r="S16" s="5">
        <f t="shared" si="2"/>
        <v>0</v>
      </c>
    </row>
    <row r="17" spans="1:19" ht="15.75" customHeight="1" x14ac:dyDescent="0.25">
      <c r="A17" s="4" t="s">
        <v>25</v>
      </c>
      <c r="B17" s="29"/>
      <c r="C17" s="29"/>
      <c r="D17" s="29"/>
      <c r="E17" s="29"/>
      <c r="F17" s="1">
        <v>2</v>
      </c>
      <c r="G17" s="5">
        <f t="shared" si="3"/>
        <v>0</v>
      </c>
      <c r="H17" s="4" t="s">
        <v>26</v>
      </c>
      <c r="I17" s="29"/>
      <c r="J17" s="1">
        <v>0.8</v>
      </c>
      <c r="K17" s="11">
        <f t="shared" si="0"/>
        <v>0</v>
      </c>
      <c r="L17" s="4" t="s">
        <v>27</v>
      </c>
      <c r="M17" s="29"/>
      <c r="N17" s="18">
        <v>2</v>
      </c>
      <c r="O17" s="5">
        <f t="shared" si="1"/>
        <v>0</v>
      </c>
      <c r="P17" s="2" t="s">
        <v>28</v>
      </c>
      <c r="Q17" s="29"/>
      <c r="R17" s="1">
        <v>1</v>
      </c>
      <c r="S17" s="5">
        <f t="shared" si="2"/>
        <v>0</v>
      </c>
    </row>
    <row r="18" spans="1:19" ht="15.75" customHeight="1" x14ac:dyDescent="0.25">
      <c r="A18" s="4" t="s">
        <v>29</v>
      </c>
      <c r="B18" s="29"/>
      <c r="C18" s="29"/>
      <c r="D18" s="29"/>
      <c r="E18" s="29"/>
      <c r="F18" s="1">
        <v>1.2</v>
      </c>
      <c r="G18" s="5">
        <f t="shared" si="3"/>
        <v>0</v>
      </c>
      <c r="H18" s="4" t="s">
        <v>30</v>
      </c>
      <c r="I18" s="29"/>
      <c r="J18" s="1">
        <v>0.28000000000000003</v>
      </c>
      <c r="K18" s="11">
        <f t="shared" si="0"/>
        <v>0</v>
      </c>
      <c r="L18" s="4" t="s">
        <v>31</v>
      </c>
      <c r="M18" s="29"/>
      <c r="N18" s="18">
        <v>0.2</v>
      </c>
      <c r="O18" s="5">
        <f t="shared" si="1"/>
        <v>0</v>
      </c>
      <c r="P18" s="2" t="s">
        <v>23</v>
      </c>
      <c r="Q18" s="29"/>
      <c r="R18" s="1">
        <v>0.14000000000000001</v>
      </c>
      <c r="S18" s="5">
        <f t="shared" si="2"/>
        <v>0</v>
      </c>
    </row>
    <row r="19" spans="1:19" ht="15.75" customHeight="1" x14ac:dyDescent="0.25">
      <c r="A19" s="4" t="s">
        <v>32</v>
      </c>
      <c r="B19" s="29"/>
      <c r="C19" s="29"/>
      <c r="D19" s="29"/>
      <c r="E19" s="29"/>
      <c r="F19" s="1">
        <v>1.4</v>
      </c>
      <c r="G19" s="5">
        <f t="shared" si="3"/>
        <v>0</v>
      </c>
      <c r="H19" s="4" t="s">
        <v>33</v>
      </c>
      <c r="I19" s="29"/>
      <c r="J19" s="1">
        <v>0.28000000000000003</v>
      </c>
      <c r="K19" s="11">
        <f t="shared" si="0"/>
        <v>0</v>
      </c>
      <c r="L19" s="4"/>
      <c r="M19" s="34"/>
      <c r="N19" s="1"/>
      <c r="O19" s="17"/>
      <c r="P19" s="4" t="s">
        <v>34</v>
      </c>
      <c r="Q19" s="29"/>
      <c r="R19" s="1">
        <v>0.3</v>
      </c>
      <c r="S19" s="5">
        <f t="shared" si="2"/>
        <v>0</v>
      </c>
    </row>
    <row r="20" spans="1:19" ht="15.75" customHeight="1" x14ac:dyDescent="0.25">
      <c r="A20" s="4" t="s">
        <v>35</v>
      </c>
      <c r="B20" s="29"/>
      <c r="C20" s="29"/>
      <c r="D20" s="29"/>
      <c r="E20" s="29"/>
      <c r="F20" s="1">
        <v>0.6</v>
      </c>
      <c r="G20" s="5">
        <f t="shared" si="3"/>
        <v>0</v>
      </c>
      <c r="H20" s="4" t="s">
        <v>36</v>
      </c>
      <c r="I20" s="29"/>
      <c r="J20" s="1">
        <v>1</v>
      </c>
      <c r="K20" s="11">
        <f t="shared" si="0"/>
        <v>0</v>
      </c>
      <c r="L20" s="4"/>
      <c r="M20" s="34"/>
      <c r="N20" s="1"/>
      <c r="O20" s="18"/>
      <c r="P20" s="4" t="s">
        <v>37</v>
      </c>
      <c r="Q20" s="29"/>
      <c r="R20" s="1">
        <v>0.15</v>
      </c>
      <c r="S20" s="5">
        <f t="shared" si="2"/>
        <v>0</v>
      </c>
    </row>
    <row r="21" spans="1:19" ht="15.75" customHeight="1" thickBot="1" x14ac:dyDescent="0.3">
      <c r="A21" s="4" t="s">
        <v>38</v>
      </c>
      <c r="B21" s="29"/>
      <c r="C21" s="29"/>
      <c r="D21" s="29"/>
      <c r="E21" s="29"/>
      <c r="F21" s="1">
        <v>0.15</v>
      </c>
      <c r="G21" s="5">
        <f t="shared" si="3"/>
        <v>0</v>
      </c>
      <c r="H21" s="4" t="s">
        <v>39</v>
      </c>
      <c r="I21" s="29"/>
      <c r="J21" s="1">
        <v>1</v>
      </c>
      <c r="K21" s="11">
        <f t="shared" si="0"/>
        <v>0</v>
      </c>
      <c r="L21" s="6"/>
      <c r="M21" s="32"/>
      <c r="N21" s="7"/>
      <c r="O21" s="19"/>
      <c r="P21" s="4" t="s">
        <v>40</v>
      </c>
      <c r="Q21" s="29"/>
      <c r="R21" s="1">
        <v>0.1</v>
      </c>
      <c r="S21" s="5">
        <f t="shared" si="2"/>
        <v>0</v>
      </c>
    </row>
    <row r="22" spans="1:19" ht="15.75" customHeight="1" thickBot="1" x14ac:dyDescent="0.3">
      <c r="A22" s="4" t="s">
        <v>16</v>
      </c>
      <c r="B22" s="29"/>
      <c r="C22" s="29"/>
      <c r="D22" s="29"/>
      <c r="E22" s="29"/>
      <c r="F22" s="1">
        <v>1</v>
      </c>
      <c r="G22" s="5">
        <f t="shared" si="3"/>
        <v>0</v>
      </c>
      <c r="H22" s="4" t="s">
        <v>41</v>
      </c>
      <c r="I22" s="29"/>
      <c r="J22" s="1">
        <v>0.85</v>
      </c>
      <c r="K22" s="11">
        <f t="shared" si="0"/>
        <v>0</v>
      </c>
      <c r="L22" s="12" t="s">
        <v>42</v>
      </c>
      <c r="M22" s="16" t="s">
        <v>8</v>
      </c>
      <c r="N22" s="16" t="s">
        <v>43</v>
      </c>
      <c r="O22" s="25" t="s">
        <v>44</v>
      </c>
      <c r="P22" s="4" t="s">
        <v>45</v>
      </c>
      <c r="Q22" s="29"/>
      <c r="R22" s="1">
        <v>0.1</v>
      </c>
      <c r="S22" s="5">
        <f t="shared" si="2"/>
        <v>0</v>
      </c>
    </row>
    <row r="23" spans="1:19" ht="15.75" customHeight="1" x14ac:dyDescent="0.25">
      <c r="A23" s="4" t="s">
        <v>46</v>
      </c>
      <c r="B23" s="29"/>
      <c r="C23" s="29"/>
      <c r="D23" s="29"/>
      <c r="E23" s="29"/>
      <c r="F23" s="1">
        <v>1.24</v>
      </c>
      <c r="G23" s="5">
        <f t="shared" si="3"/>
        <v>0</v>
      </c>
      <c r="H23" s="4" t="s">
        <v>47</v>
      </c>
      <c r="I23" s="29"/>
      <c r="J23" s="1">
        <v>0.1</v>
      </c>
      <c r="K23" s="11">
        <f t="shared" si="0"/>
        <v>0</v>
      </c>
      <c r="L23" s="10" t="s">
        <v>48</v>
      </c>
      <c r="M23" s="31"/>
      <c r="N23" s="3">
        <v>0.85</v>
      </c>
      <c r="O23" s="11">
        <f>M23*N23</f>
        <v>0</v>
      </c>
      <c r="P23" s="4" t="s">
        <v>49</v>
      </c>
      <c r="Q23" s="29"/>
      <c r="R23" s="1">
        <v>0.2</v>
      </c>
      <c r="S23" s="5">
        <f t="shared" si="2"/>
        <v>0</v>
      </c>
    </row>
    <row r="24" spans="1:19" ht="15.75" customHeight="1" x14ac:dyDescent="0.25">
      <c r="A24" s="4" t="s">
        <v>50</v>
      </c>
      <c r="B24" s="29"/>
      <c r="C24" s="29"/>
      <c r="D24" s="29"/>
      <c r="E24" s="29"/>
      <c r="F24" s="1">
        <v>0.15</v>
      </c>
      <c r="G24" s="5">
        <f t="shared" si="3"/>
        <v>0</v>
      </c>
      <c r="H24" s="4" t="s">
        <v>51</v>
      </c>
      <c r="I24" s="29"/>
      <c r="J24" s="1">
        <v>0.1</v>
      </c>
      <c r="K24" s="11">
        <f t="shared" si="0"/>
        <v>0</v>
      </c>
      <c r="L24" s="4" t="s">
        <v>50</v>
      </c>
      <c r="M24" s="29"/>
      <c r="N24" s="1">
        <v>0.15</v>
      </c>
      <c r="O24" s="11">
        <f t="shared" ref="O24:O33" si="4">M24*N24</f>
        <v>0</v>
      </c>
      <c r="P24" s="4" t="s">
        <v>52</v>
      </c>
      <c r="Q24" s="29"/>
      <c r="R24" s="1">
        <v>1</v>
      </c>
      <c r="S24" s="5">
        <f t="shared" si="2"/>
        <v>0</v>
      </c>
    </row>
    <row r="25" spans="1:19" ht="15.75" customHeight="1" x14ac:dyDescent="0.25">
      <c r="A25" s="4" t="s">
        <v>53</v>
      </c>
      <c r="B25" s="29"/>
      <c r="C25" s="29"/>
      <c r="D25" s="29"/>
      <c r="E25" s="29"/>
      <c r="F25" s="1">
        <v>0.8</v>
      </c>
      <c r="G25" s="5">
        <f t="shared" si="3"/>
        <v>0</v>
      </c>
      <c r="H25" s="4" t="s">
        <v>54</v>
      </c>
      <c r="I25" s="29"/>
      <c r="J25" s="1">
        <v>1.7</v>
      </c>
      <c r="K25" s="11">
        <f t="shared" si="0"/>
        <v>0</v>
      </c>
      <c r="L25" s="4" t="s">
        <v>55</v>
      </c>
      <c r="M25" s="29"/>
      <c r="N25" s="1">
        <v>1</v>
      </c>
      <c r="O25" s="11">
        <f t="shared" si="4"/>
        <v>0</v>
      </c>
      <c r="P25" s="4" t="s">
        <v>56</v>
      </c>
      <c r="Q25" s="29"/>
      <c r="R25" s="1">
        <v>0.21</v>
      </c>
      <c r="S25" s="5">
        <f t="shared" si="2"/>
        <v>0</v>
      </c>
    </row>
    <row r="26" spans="1:19" ht="15.75" customHeight="1" x14ac:dyDescent="0.25">
      <c r="A26" s="4" t="s">
        <v>57</v>
      </c>
      <c r="B26" s="29"/>
      <c r="C26" s="29"/>
      <c r="D26" s="29"/>
      <c r="E26" s="29"/>
      <c r="F26" s="1">
        <v>0.5</v>
      </c>
      <c r="G26" s="5">
        <f t="shared" si="3"/>
        <v>0</v>
      </c>
      <c r="H26" s="4" t="s">
        <v>58</v>
      </c>
      <c r="I26" s="29"/>
      <c r="J26" s="1">
        <v>2.2000000000000002</v>
      </c>
      <c r="K26" s="11">
        <f t="shared" si="0"/>
        <v>0</v>
      </c>
      <c r="L26" s="4" t="s">
        <v>59</v>
      </c>
      <c r="M26" s="29"/>
      <c r="N26" s="1">
        <v>0.5</v>
      </c>
      <c r="O26" s="11">
        <f t="shared" si="4"/>
        <v>0</v>
      </c>
      <c r="P26" s="4" t="s">
        <v>60</v>
      </c>
      <c r="Q26" s="29"/>
      <c r="R26" s="1">
        <v>0.2</v>
      </c>
      <c r="S26" s="5">
        <f t="shared" si="2"/>
        <v>0</v>
      </c>
    </row>
    <row r="27" spans="1:19" ht="15.75" customHeight="1" x14ac:dyDescent="0.25">
      <c r="A27" s="4" t="s">
        <v>61</v>
      </c>
      <c r="B27" s="29"/>
      <c r="C27" s="29"/>
      <c r="D27" s="29"/>
      <c r="E27" s="29"/>
      <c r="F27" s="1">
        <v>0.5</v>
      </c>
      <c r="G27" s="5">
        <f t="shared" si="3"/>
        <v>0</v>
      </c>
      <c r="H27" s="4" t="s">
        <v>62</v>
      </c>
      <c r="I27" s="29"/>
      <c r="J27" s="1">
        <v>0.48</v>
      </c>
      <c r="K27" s="11">
        <f t="shared" si="0"/>
        <v>0</v>
      </c>
      <c r="L27" s="4" t="s">
        <v>63</v>
      </c>
      <c r="M27" s="29"/>
      <c r="N27" s="1">
        <v>1</v>
      </c>
      <c r="O27" s="11">
        <f t="shared" si="4"/>
        <v>0</v>
      </c>
      <c r="P27" s="4" t="s">
        <v>64</v>
      </c>
      <c r="Q27" s="29"/>
      <c r="R27" s="1">
        <v>0.4</v>
      </c>
      <c r="S27" s="5">
        <f t="shared" si="2"/>
        <v>0</v>
      </c>
    </row>
    <row r="28" spans="1:19" ht="15.75" customHeight="1" x14ac:dyDescent="0.25">
      <c r="A28" s="4" t="s">
        <v>55</v>
      </c>
      <c r="B28" s="29"/>
      <c r="C28" s="29"/>
      <c r="D28" s="29"/>
      <c r="E28" s="29"/>
      <c r="F28" s="1">
        <v>1</v>
      </c>
      <c r="G28" s="5">
        <f t="shared" si="3"/>
        <v>0</v>
      </c>
      <c r="H28" s="4" t="s">
        <v>65</v>
      </c>
      <c r="I28" s="29"/>
      <c r="J28" s="1">
        <v>3.5</v>
      </c>
      <c r="K28" s="11">
        <f t="shared" si="0"/>
        <v>0</v>
      </c>
      <c r="L28" s="4" t="s">
        <v>66</v>
      </c>
      <c r="M28" s="29"/>
      <c r="N28" s="1">
        <v>0.15</v>
      </c>
      <c r="O28" s="11">
        <f t="shared" si="4"/>
        <v>0</v>
      </c>
      <c r="P28" s="4" t="s">
        <v>67</v>
      </c>
      <c r="Q28" s="29"/>
      <c r="R28" s="1">
        <v>0.3</v>
      </c>
      <c r="S28" s="5">
        <f t="shared" si="2"/>
        <v>0</v>
      </c>
    </row>
    <row r="29" spans="1:19" ht="15.75" customHeight="1" x14ac:dyDescent="0.25">
      <c r="A29" s="4" t="s">
        <v>68</v>
      </c>
      <c r="B29" s="29"/>
      <c r="C29" s="29"/>
      <c r="D29" s="29"/>
      <c r="E29" s="29"/>
      <c r="F29" s="1">
        <v>1</v>
      </c>
      <c r="G29" s="5">
        <f t="shared" si="3"/>
        <v>0</v>
      </c>
      <c r="H29" s="4" t="s">
        <v>69</v>
      </c>
      <c r="I29" s="29"/>
      <c r="J29" s="1">
        <v>0.5</v>
      </c>
      <c r="K29" s="11">
        <f t="shared" si="0"/>
        <v>0</v>
      </c>
      <c r="L29" s="4" t="s">
        <v>70</v>
      </c>
      <c r="M29" s="29"/>
      <c r="N29" s="1">
        <v>0.2</v>
      </c>
      <c r="O29" s="11">
        <f t="shared" si="4"/>
        <v>0</v>
      </c>
      <c r="P29" s="4" t="s">
        <v>71</v>
      </c>
      <c r="Q29" s="29"/>
      <c r="R29" s="1">
        <v>2</v>
      </c>
      <c r="S29" s="5">
        <f t="shared" si="2"/>
        <v>0</v>
      </c>
    </row>
    <row r="30" spans="1:19" ht="15.75" customHeight="1" x14ac:dyDescent="0.25">
      <c r="A30" s="4" t="s">
        <v>72</v>
      </c>
      <c r="B30" s="29"/>
      <c r="C30" s="29"/>
      <c r="D30" s="29"/>
      <c r="E30" s="29"/>
      <c r="F30" s="1">
        <v>1</v>
      </c>
      <c r="G30" s="5">
        <f t="shared" si="3"/>
        <v>0</v>
      </c>
      <c r="H30" s="4" t="s">
        <v>73</v>
      </c>
      <c r="I30" s="29"/>
      <c r="J30" s="1">
        <v>0.2</v>
      </c>
      <c r="K30" s="11">
        <f t="shared" si="0"/>
        <v>0</v>
      </c>
      <c r="L30" s="4" t="s">
        <v>74</v>
      </c>
      <c r="M30" s="29"/>
      <c r="N30" s="1">
        <v>0.15</v>
      </c>
      <c r="O30" s="11">
        <f t="shared" si="4"/>
        <v>0</v>
      </c>
      <c r="P30" s="4" t="s">
        <v>75</v>
      </c>
      <c r="Q30" s="29"/>
      <c r="R30" s="1">
        <v>0.3</v>
      </c>
      <c r="S30" s="5">
        <f t="shared" si="2"/>
        <v>0</v>
      </c>
    </row>
    <row r="31" spans="1:19" ht="15.75" customHeight="1" x14ac:dyDescent="0.25">
      <c r="A31" s="4" t="s">
        <v>76</v>
      </c>
      <c r="B31" s="29"/>
      <c r="C31" s="29"/>
      <c r="D31" s="29"/>
      <c r="E31" s="29"/>
      <c r="F31" s="1">
        <v>0.3</v>
      </c>
      <c r="G31" s="5">
        <f t="shared" si="3"/>
        <v>0</v>
      </c>
      <c r="H31" s="4" t="s">
        <v>77</v>
      </c>
      <c r="I31" s="29"/>
      <c r="J31" s="1">
        <v>0.15</v>
      </c>
      <c r="K31" s="11">
        <f t="shared" si="0"/>
        <v>0</v>
      </c>
      <c r="L31" s="4" t="s">
        <v>78</v>
      </c>
      <c r="M31" s="29"/>
      <c r="N31" s="1">
        <v>1</v>
      </c>
      <c r="O31" s="11">
        <f t="shared" si="4"/>
        <v>0</v>
      </c>
      <c r="P31" s="4" t="s">
        <v>79</v>
      </c>
      <c r="Q31" s="29"/>
      <c r="R31" s="1">
        <v>1</v>
      </c>
      <c r="S31" s="5">
        <f t="shared" si="2"/>
        <v>0</v>
      </c>
    </row>
    <row r="32" spans="1:19" ht="15.75" customHeight="1" x14ac:dyDescent="0.25">
      <c r="A32" s="4" t="s">
        <v>80</v>
      </c>
      <c r="B32" s="29"/>
      <c r="C32" s="29"/>
      <c r="D32" s="29"/>
      <c r="E32" s="29"/>
      <c r="F32" s="1">
        <v>0.8</v>
      </c>
      <c r="G32" s="5">
        <f t="shared" si="3"/>
        <v>0</v>
      </c>
      <c r="H32" s="4" t="s">
        <v>81</v>
      </c>
      <c r="I32" s="29"/>
      <c r="J32" s="1">
        <v>1</v>
      </c>
      <c r="K32" s="11">
        <f t="shared" si="0"/>
        <v>0</v>
      </c>
      <c r="L32" s="4" t="s">
        <v>82</v>
      </c>
      <c r="M32" s="29"/>
      <c r="N32" s="1">
        <v>0.15</v>
      </c>
      <c r="O32" s="11">
        <f t="shared" si="4"/>
        <v>0</v>
      </c>
      <c r="P32" s="4" t="s">
        <v>83</v>
      </c>
      <c r="Q32" s="29"/>
      <c r="R32" s="1">
        <v>0.4</v>
      </c>
      <c r="S32" s="5">
        <f t="shared" si="2"/>
        <v>0</v>
      </c>
    </row>
    <row r="33" spans="1:19" ht="15.75" customHeight="1" x14ac:dyDescent="0.25">
      <c r="A33" s="4" t="s">
        <v>84</v>
      </c>
      <c r="B33" s="29"/>
      <c r="C33" s="29"/>
      <c r="D33" s="29"/>
      <c r="E33" s="29"/>
      <c r="F33" s="1">
        <v>0.05</v>
      </c>
      <c r="G33" s="5">
        <f t="shared" si="3"/>
        <v>0</v>
      </c>
      <c r="H33" s="4" t="s">
        <v>85</v>
      </c>
      <c r="I33" s="29"/>
      <c r="J33" s="1">
        <v>2.4</v>
      </c>
      <c r="K33" s="11">
        <f t="shared" si="0"/>
        <v>0</v>
      </c>
      <c r="L33" s="4" t="s">
        <v>27</v>
      </c>
      <c r="M33" s="29"/>
      <c r="N33" s="1">
        <v>0.98</v>
      </c>
      <c r="O33" s="11">
        <f t="shared" si="4"/>
        <v>0</v>
      </c>
      <c r="P33" s="4" t="s">
        <v>86</v>
      </c>
      <c r="Q33" s="29"/>
      <c r="R33" s="1">
        <v>0.85</v>
      </c>
      <c r="S33" s="5">
        <f t="shared" si="2"/>
        <v>0</v>
      </c>
    </row>
    <row r="34" spans="1:19" ht="15.75" customHeight="1" x14ac:dyDescent="0.25">
      <c r="A34" s="4" t="s">
        <v>87</v>
      </c>
      <c r="B34" s="29"/>
      <c r="C34" s="29"/>
      <c r="D34" s="29"/>
      <c r="E34" s="29"/>
      <c r="F34" s="1">
        <v>2.2000000000000002</v>
      </c>
      <c r="G34" s="5">
        <f t="shared" si="3"/>
        <v>0</v>
      </c>
      <c r="H34" s="4" t="s">
        <v>88</v>
      </c>
      <c r="I34" s="29"/>
      <c r="J34" s="1">
        <v>0.9</v>
      </c>
      <c r="K34" s="11">
        <f t="shared" si="0"/>
        <v>0</v>
      </c>
      <c r="L34" s="4"/>
      <c r="M34" s="1"/>
      <c r="N34" s="1"/>
      <c r="O34" s="5"/>
      <c r="P34" s="4" t="s">
        <v>89</v>
      </c>
      <c r="Q34" s="29"/>
      <c r="R34" s="1">
        <v>1</v>
      </c>
      <c r="S34" s="5">
        <f t="shared" si="2"/>
        <v>0</v>
      </c>
    </row>
    <row r="35" spans="1:19" ht="15.75" customHeight="1" x14ac:dyDescent="0.25">
      <c r="A35" s="4" t="s">
        <v>90</v>
      </c>
      <c r="B35" s="29"/>
      <c r="C35" s="29"/>
      <c r="D35" s="29"/>
      <c r="E35" s="29"/>
      <c r="F35" s="1">
        <v>1.2</v>
      </c>
      <c r="G35" s="5">
        <f t="shared" si="3"/>
        <v>0</v>
      </c>
      <c r="H35" s="4" t="s">
        <v>91</v>
      </c>
      <c r="I35" s="29"/>
      <c r="J35" s="1">
        <v>1</v>
      </c>
      <c r="K35" s="11">
        <f t="shared" si="0"/>
        <v>0</v>
      </c>
      <c r="L35" s="4"/>
      <c r="M35" s="1"/>
      <c r="N35" s="1"/>
      <c r="O35" s="5"/>
      <c r="P35" s="4" t="s">
        <v>92</v>
      </c>
      <c r="Q35" s="29"/>
      <c r="R35" s="1">
        <v>0.5</v>
      </c>
      <c r="S35" s="5">
        <f t="shared" si="2"/>
        <v>0</v>
      </c>
    </row>
    <row r="36" spans="1:19" ht="15.75" customHeight="1" thickBot="1" x14ac:dyDescent="0.3">
      <c r="A36" s="4" t="s">
        <v>82</v>
      </c>
      <c r="B36" s="29"/>
      <c r="C36" s="29"/>
      <c r="D36" s="29"/>
      <c r="E36" s="29"/>
      <c r="F36" s="1">
        <v>0.15</v>
      </c>
      <c r="G36" s="5">
        <f t="shared" si="3"/>
        <v>0</v>
      </c>
      <c r="H36" s="4" t="s">
        <v>93</v>
      </c>
      <c r="I36" s="29"/>
      <c r="J36" s="1">
        <v>0.14000000000000001</v>
      </c>
      <c r="K36" s="11">
        <f t="shared" si="0"/>
        <v>0</v>
      </c>
      <c r="L36" s="6"/>
      <c r="M36" s="7"/>
      <c r="N36" s="7"/>
      <c r="O36" s="8"/>
      <c r="P36" s="4" t="s">
        <v>94</v>
      </c>
      <c r="Q36" s="29"/>
      <c r="R36" s="1">
        <v>0.1</v>
      </c>
      <c r="S36" s="5">
        <f t="shared" si="2"/>
        <v>0</v>
      </c>
    </row>
    <row r="37" spans="1:19" ht="15.75" customHeight="1" thickBot="1" x14ac:dyDescent="0.3">
      <c r="A37" s="4" t="s">
        <v>95</v>
      </c>
      <c r="B37" s="29"/>
      <c r="C37" s="29"/>
      <c r="D37" s="29"/>
      <c r="E37" s="29"/>
      <c r="F37" s="1">
        <v>1.2</v>
      </c>
      <c r="G37" s="5">
        <f t="shared" si="3"/>
        <v>0</v>
      </c>
      <c r="H37" s="4" t="s">
        <v>96</v>
      </c>
      <c r="I37" s="29"/>
      <c r="J37" s="1">
        <v>0.4</v>
      </c>
      <c r="K37" s="11">
        <f t="shared" si="0"/>
        <v>0</v>
      </c>
      <c r="L37" s="12" t="s">
        <v>97</v>
      </c>
      <c r="M37" s="16" t="s">
        <v>8</v>
      </c>
      <c r="N37" s="16" t="s">
        <v>43</v>
      </c>
      <c r="O37" s="25" t="s">
        <v>44</v>
      </c>
      <c r="P37" s="2" t="s">
        <v>98</v>
      </c>
      <c r="Q37" s="29"/>
      <c r="R37" s="1">
        <v>0.57999999999999996</v>
      </c>
      <c r="S37" s="5">
        <f t="shared" si="2"/>
        <v>0</v>
      </c>
    </row>
    <row r="38" spans="1:19" ht="15.75" customHeight="1" x14ac:dyDescent="0.25">
      <c r="A38" s="4" t="s">
        <v>99</v>
      </c>
      <c r="B38" s="29"/>
      <c r="C38" s="29"/>
      <c r="D38" s="29"/>
      <c r="E38" s="29"/>
      <c r="F38" s="1">
        <v>0.2</v>
      </c>
      <c r="G38" s="5">
        <f t="shared" si="3"/>
        <v>0</v>
      </c>
      <c r="H38" s="4" t="s">
        <v>100</v>
      </c>
      <c r="I38" s="29"/>
      <c r="J38" s="1">
        <v>0.4</v>
      </c>
      <c r="K38" s="11">
        <f t="shared" si="0"/>
        <v>0</v>
      </c>
      <c r="L38" s="10" t="s">
        <v>101</v>
      </c>
      <c r="M38" s="31"/>
      <c r="N38" s="3">
        <v>0.15</v>
      </c>
      <c r="O38" s="11">
        <f>M38*N38</f>
        <v>0</v>
      </c>
      <c r="P38" s="2" t="s">
        <v>102</v>
      </c>
      <c r="Q38" s="29"/>
      <c r="R38" s="1">
        <v>1</v>
      </c>
      <c r="S38" s="5">
        <f t="shared" si="2"/>
        <v>0</v>
      </c>
    </row>
    <row r="39" spans="1:19" ht="15.75" customHeight="1" x14ac:dyDescent="0.25">
      <c r="A39" s="4" t="s">
        <v>103</v>
      </c>
      <c r="B39" s="29"/>
      <c r="C39" s="29"/>
      <c r="D39" s="29"/>
      <c r="E39" s="29"/>
      <c r="F39" s="1">
        <v>0.14000000000000001</v>
      </c>
      <c r="G39" s="5">
        <f t="shared" si="3"/>
        <v>0</v>
      </c>
      <c r="H39" s="4" t="s">
        <v>104</v>
      </c>
      <c r="I39" s="29"/>
      <c r="J39" s="1">
        <v>0.8</v>
      </c>
      <c r="K39" s="11">
        <f t="shared" si="0"/>
        <v>0</v>
      </c>
      <c r="L39" s="4" t="s">
        <v>105</v>
      </c>
      <c r="M39" s="29"/>
      <c r="N39" s="1">
        <v>0.1</v>
      </c>
      <c r="O39" s="11">
        <f t="shared" ref="O39:O49" si="5">M39*N39</f>
        <v>0</v>
      </c>
      <c r="P39" s="2"/>
      <c r="Q39" s="1"/>
      <c r="R39" s="1"/>
      <c r="S39" s="5"/>
    </row>
    <row r="40" spans="1:19" ht="15.75" customHeight="1" x14ac:dyDescent="0.25">
      <c r="A40" s="4" t="s">
        <v>106</v>
      </c>
      <c r="B40" s="29"/>
      <c r="C40" s="29"/>
      <c r="D40" s="29"/>
      <c r="E40" s="29"/>
      <c r="F40" s="1">
        <v>0.4</v>
      </c>
      <c r="G40" s="5">
        <f t="shared" si="3"/>
        <v>0</v>
      </c>
      <c r="H40" s="4" t="s">
        <v>107</v>
      </c>
      <c r="I40" s="29"/>
      <c r="J40" s="1">
        <v>0.1</v>
      </c>
      <c r="K40" s="11">
        <f t="shared" si="0"/>
        <v>0</v>
      </c>
      <c r="L40" s="4" t="s">
        <v>108</v>
      </c>
      <c r="M40" s="29"/>
      <c r="N40" s="1">
        <v>0.05</v>
      </c>
      <c r="O40" s="11">
        <f t="shared" si="5"/>
        <v>0</v>
      </c>
      <c r="P40" s="2"/>
      <c r="Q40" s="1"/>
      <c r="R40" s="1"/>
      <c r="S40" s="5"/>
    </row>
    <row r="41" spans="1:19" ht="15.75" customHeight="1" thickBot="1" x14ac:dyDescent="0.3">
      <c r="A41" s="4" t="s">
        <v>109</v>
      </c>
      <c r="B41" s="29"/>
      <c r="C41" s="29"/>
      <c r="D41" s="29"/>
      <c r="E41" s="29"/>
      <c r="F41" s="1">
        <v>1</v>
      </c>
      <c r="G41" s="5">
        <f t="shared" si="3"/>
        <v>0</v>
      </c>
      <c r="H41" s="4" t="s">
        <v>110</v>
      </c>
      <c r="I41" s="29"/>
      <c r="J41" s="1">
        <v>1</v>
      </c>
      <c r="K41" s="11">
        <f t="shared" si="0"/>
        <v>0</v>
      </c>
      <c r="L41" s="4" t="s">
        <v>55</v>
      </c>
      <c r="M41" s="29"/>
      <c r="N41" s="1">
        <v>0.8</v>
      </c>
      <c r="O41" s="11">
        <f t="shared" si="5"/>
        <v>0</v>
      </c>
      <c r="P41" s="2"/>
      <c r="Q41" s="1"/>
      <c r="R41" s="1"/>
      <c r="S41" s="5"/>
    </row>
    <row r="42" spans="1:19" ht="15.75" customHeight="1" thickBot="1" x14ac:dyDescent="0.3">
      <c r="A42" s="6" t="s">
        <v>111</v>
      </c>
      <c r="B42" s="30"/>
      <c r="C42" s="30"/>
      <c r="D42" s="30"/>
      <c r="E42" s="30"/>
      <c r="F42" s="7">
        <v>0.5</v>
      </c>
      <c r="G42" s="5">
        <f t="shared" si="3"/>
        <v>0</v>
      </c>
      <c r="H42" s="6"/>
      <c r="I42" s="32"/>
      <c r="J42" s="7"/>
      <c r="K42" s="11">
        <f t="shared" si="0"/>
        <v>0</v>
      </c>
      <c r="L42" s="4" t="s">
        <v>112</v>
      </c>
      <c r="M42" s="29"/>
      <c r="N42" s="1">
        <v>0.5</v>
      </c>
      <c r="O42" s="11">
        <f t="shared" si="5"/>
        <v>0</v>
      </c>
      <c r="P42" s="12" t="s">
        <v>118</v>
      </c>
      <c r="Q42" s="16" t="s">
        <v>8</v>
      </c>
      <c r="R42" s="16" t="s">
        <v>43</v>
      </c>
      <c r="S42" s="25" t="s">
        <v>44</v>
      </c>
    </row>
    <row r="43" spans="1:19" ht="15.75" customHeight="1" thickBot="1" x14ac:dyDescent="0.3">
      <c r="A43" s="46" t="s">
        <v>113</v>
      </c>
      <c r="B43" s="47"/>
      <c r="C43" s="47"/>
      <c r="D43" s="47"/>
      <c r="E43" s="47"/>
      <c r="F43" s="47"/>
      <c r="G43" s="48"/>
      <c r="H43" s="12" t="s">
        <v>114</v>
      </c>
      <c r="I43" s="16" t="s">
        <v>8</v>
      </c>
      <c r="J43" s="16" t="s">
        <v>43</v>
      </c>
      <c r="K43" s="25" t="s">
        <v>44</v>
      </c>
      <c r="L43" s="4" t="s">
        <v>115</v>
      </c>
      <c r="M43" s="29"/>
      <c r="N43" s="1">
        <v>0.1</v>
      </c>
      <c r="O43" s="11">
        <f t="shared" si="5"/>
        <v>0</v>
      </c>
      <c r="P43" s="10" t="s">
        <v>121</v>
      </c>
      <c r="Q43" s="31"/>
      <c r="R43" s="3">
        <v>0.16200000000000001</v>
      </c>
      <c r="S43" s="11">
        <f t="shared" ref="S43:S50" si="6">Q43*R43</f>
        <v>0</v>
      </c>
    </row>
    <row r="44" spans="1:19" ht="15.75" customHeight="1" x14ac:dyDescent="0.25">
      <c r="A44" s="49"/>
      <c r="B44" s="50"/>
      <c r="C44" s="50"/>
      <c r="D44" s="50"/>
      <c r="E44" s="50"/>
      <c r="F44" s="50"/>
      <c r="G44" s="51"/>
      <c r="H44" s="10" t="s">
        <v>116</v>
      </c>
      <c r="I44" s="31"/>
      <c r="J44" s="3">
        <v>0.15</v>
      </c>
      <c r="K44" s="11">
        <f>I44*J44</f>
        <v>0</v>
      </c>
      <c r="L44" s="4" t="s">
        <v>117</v>
      </c>
      <c r="M44" s="29"/>
      <c r="N44" s="1">
        <v>0.1</v>
      </c>
      <c r="O44" s="11">
        <f t="shared" si="5"/>
        <v>0</v>
      </c>
      <c r="P44" s="4" t="s">
        <v>123</v>
      </c>
      <c r="Q44" s="29"/>
      <c r="R44" s="1">
        <v>7.4999999999999997E-2</v>
      </c>
      <c r="S44" s="11">
        <f t="shared" si="6"/>
        <v>0</v>
      </c>
    </row>
    <row r="45" spans="1:19" ht="15.75" customHeight="1" x14ac:dyDescent="0.25">
      <c r="A45" s="36"/>
      <c r="B45" s="39"/>
      <c r="C45" s="39"/>
      <c r="D45" s="39"/>
      <c r="E45" s="39"/>
      <c r="F45" s="39"/>
      <c r="G45" s="40"/>
      <c r="H45" s="4" t="s">
        <v>119</v>
      </c>
      <c r="I45" s="29"/>
      <c r="J45" s="1">
        <v>0.5</v>
      </c>
      <c r="K45" s="11">
        <f t="shared" ref="K45:K49" si="7">I45*J45</f>
        <v>0</v>
      </c>
      <c r="L45" s="4" t="s">
        <v>120</v>
      </c>
      <c r="M45" s="29"/>
      <c r="N45" s="1">
        <v>0.6</v>
      </c>
      <c r="O45" s="11">
        <f t="shared" si="5"/>
        <v>0</v>
      </c>
      <c r="P45" s="4" t="s">
        <v>125</v>
      </c>
      <c r="Q45" s="29"/>
      <c r="R45" s="1">
        <v>0.1</v>
      </c>
      <c r="S45" s="11">
        <f t="shared" si="6"/>
        <v>0</v>
      </c>
    </row>
    <row r="46" spans="1:19" ht="15.75" customHeight="1" x14ac:dyDescent="0.25">
      <c r="A46" s="38"/>
      <c r="B46" s="39"/>
      <c r="C46" s="39"/>
      <c r="D46" s="39"/>
      <c r="E46" s="39"/>
      <c r="F46" s="39"/>
      <c r="G46" s="40"/>
      <c r="H46" s="4" t="s">
        <v>122</v>
      </c>
      <c r="I46" s="29"/>
      <c r="J46" s="1">
        <v>0.28000000000000003</v>
      </c>
      <c r="K46" s="11">
        <f t="shared" si="7"/>
        <v>0</v>
      </c>
      <c r="L46" s="4" t="s">
        <v>82</v>
      </c>
      <c r="M46" s="29"/>
      <c r="N46" s="1">
        <v>0.15</v>
      </c>
      <c r="O46" s="11">
        <f t="shared" si="5"/>
        <v>0</v>
      </c>
      <c r="P46" s="4" t="s">
        <v>128</v>
      </c>
      <c r="Q46" s="29"/>
      <c r="R46" s="1">
        <v>0.3</v>
      </c>
      <c r="S46" s="11">
        <f t="shared" si="6"/>
        <v>0</v>
      </c>
    </row>
    <row r="47" spans="1:19" ht="15.75" customHeight="1" thickBot="1" x14ac:dyDescent="0.3">
      <c r="A47" s="38"/>
      <c r="B47" s="39"/>
      <c r="C47" s="39"/>
      <c r="D47" s="39"/>
      <c r="E47" s="39"/>
      <c r="F47" s="39"/>
      <c r="G47" s="40"/>
      <c r="H47" s="4" t="s">
        <v>124</v>
      </c>
      <c r="I47" s="29"/>
      <c r="J47" s="1">
        <v>0.14000000000000001</v>
      </c>
      <c r="K47" s="11">
        <f t="shared" si="7"/>
        <v>0</v>
      </c>
      <c r="L47" s="4" t="s">
        <v>27</v>
      </c>
      <c r="M47" s="29"/>
      <c r="N47" s="1">
        <v>0.5</v>
      </c>
      <c r="O47" s="11">
        <f t="shared" si="5"/>
        <v>0</v>
      </c>
      <c r="P47" s="6" t="s">
        <v>131</v>
      </c>
      <c r="Q47" s="30"/>
      <c r="R47" s="7">
        <v>0.125</v>
      </c>
      <c r="S47" s="8">
        <f t="shared" si="6"/>
        <v>0</v>
      </c>
    </row>
    <row r="48" spans="1:19" ht="15.75" customHeight="1" thickBot="1" x14ac:dyDescent="0.3">
      <c r="A48" s="38"/>
      <c r="B48" s="39"/>
      <c r="C48" s="39"/>
      <c r="D48" s="39"/>
      <c r="E48" s="39"/>
      <c r="F48" s="39"/>
      <c r="G48" s="40"/>
      <c r="H48" s="4" t="s">
        <v>126</v>
      </c>
      <c r="I48" s="29"/>
      <c r="J48" s="1">
        <v>0.28000000000000003</v>
      </c>
      <c r="K48" s="11">
        <f t="shared" si="7"/>
        <v>0</v>
      </c>
      <c r="L48" s="4" t="s">
        <v>127</v>
      </c>
      <c r="M48" s="29"/>
      <c r="N48" s="1">
        <v>0.2</v>
      </c>
      <c r="O48" s="11">
        <f t="shared" si="5"/>
        <v>0</v>
      </c>
      <c r="P48" s="12" t="s">
        <v>134</v>
      </c>
      <c r="Q48" s="27"/>
      <c r="R48" s="16"/>
      <c r="S48" s="25"/>
    </row>
    <row r="49" spans="1:19" ht="15.75" customHeight="1" thickBot="1" x14ac:dyDescent="0.3">
      <c r="A49" s="38"/>
      <c r="B49" s="39"/>
      <c r="C49" s="39"/>
      <c r="D49" s="39"/>
      <c r="E49" s="39"/>
      <c r="F49" s="39"/>
      <c r="G49" s="40"/>
      <c r="H49" s="4" t="s">
        <v>129</v>
      </c>
      <c r="I49" s="29"/>
      <c r="J49" s="1">
        <v>0.15</v>
      </c>
      <c r="K49" s="11">
        <f t="shared" si="7"/>
        <v>0</v>
      </c>
      <c r="L49" s="4" t="s">
        <v>130</v>
      </c>
      <c r="M49" s="29"/>
      <c r="N49" s="1">
        <v>0.5</v>
      </c>
      <c r="O49" s="11">
        <f t="shared" si="5"/>
        <v>0</v>
      </c>
      <c r="P49" s="10" t="s">
        <v>136</v>
      </c>
      <c r="Q49" s="31"/>
      <c r="R49" s="3">
        <v>0.2</v>
      </c>
      <c r="S49" s="11">
        <f t="shared" si="6"/>
        <v>0</v>
      </c>
    </row>
    <row r="50" spans="1:19" ht="15.75" customHeight="1" thickBot="1" x14ac:dyDescent="0.3">
      <c r="A50" s="28" t="s">
        <v>132</v>
      </c>
      <c r="B50" s="42">
        <f>SUM(G14:G42,K13:K42,O13:O18,O23:O33,S13:S38,S43:S47,S49:S50,O37,O38:O49,O37,K44:K49)</f>
        <v>0</v>
      </c>
      <c r="C50" s="43"/>
      <c r="D50" s="43"/>
      <c r="E50" s="41" t="s">
        <v>133</v>
      </c>
      <c r="F50" s="41"/>
      <c r="G50" s="41"/>
      <c r="H50" s="22"/>
      <c r="I50" s="23"/>
      <c r="J50" s="23"/>
      <c r="K50" s="24"/>
      <c r="L50" s="22"/>
      <c r="M50" s="23"/>
      <c r="N50" s="23"/>
      <c r="O50" s="24"/>
      <c r="P50" s="10" t="s">
        <v>135</v>
      </c>
      <c r="Q50" s="35"/>
      <c r="R50" s="3">
        <v>1</v>
      </c>
      <c r="S50" s="11">
        <f t="shared" si="6"/>
        <v>0</v>
      </c>
    </row>
    <row r="51" spans="1:19" ht="15.75" customHeight="1" x14ac:dyDescent="0.25"/>
    <row r="52" spans="1:19" ht="15.75" customHeight="1" x14ac:dyDescent="0.25"/>
    <row r="53" spans="1:19" ht="15.75" customHeight="1" x14ac:dyDescent="0.25"/>
    <row r="54" spans="1:19" ht="15.75" customHeight="1" x14ac:dyDescent="0.25"/>
    <row r="55" spans="1:19" ht="15.75" customHeight="1" x14ac:dyDescent="0.25"/>
    <row r="56" spans="1:19" ht="15.75" customHeight="1" x14ac:dyDescent="0.25"/>
    <row r="57" spans="1:19" ht="15.75" customHeight="1" x14ac:dyDescent="0.25"/>
    <row r="58" spans="1:19" ht="15.75" customHeight="1" x14ac:dyDescent="0.25"/>
    <row r="59" spans="1:19" ht="15.75" customHeight="1" x14ac:dyDescent="0.25"/>
  </sheetData>
  <mergeCells count="10">
    <mergeCell ref="A10:S11"/>
    <mergeCell ref="A43:G43"/>
    <mergeCell ref="A44:G44"/>
    <mergeCell ref="B45:G45"/>
    <mergeCell ref="A46:G46"/>
    <mergeCell ref="A47:G47"/>
    <mergeCell ref="A48:G48"/>
    <mergeCell ref="A49:G49"/>
    <mergeCell ref="E50:G50"/>
    <mergeCell ref="B50:D50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Directory1</dc:creator>
  <cp:lastModifiedBy>Directory | Ashlee</cp:lastModifiedBy>
  <dcterms:created xsi:type="dcterms:W3CDTF">2015-05-29T00:06:06Z</dcterms:created>
  <dcterms:modified xsi:type="dcterms:W3CDTF">2019-10-08T03:12:08Z</dcterms:modified>
</cp:coreProperties>
</file>